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\\server\data\Планово Экономический Отдел\02_ПЭО РСТ\11_ВЕРОНИКА\07 ПИСЬМА\ЗАПРОС РСТ по надежности и качеству теплоснабжения\2020\"/>
    </mc:Choice>
  </mc:AlternateContent>
  <xr:revisionPtr revIDLastSave="0" documentId="13_ncr:1_{AFBF29BC-22DB-4F91-913A-A369448FB867}" xr6:coauthVersionLast="46" xr6:coauthVersionMax="46" xr10:uidLastSave="{00000000-0000-0000-0000-000000000000}"/>
  <bookViews>
    <workbookView minimized="1" xWindow="4500" yWindow="4500" windowWidth="11025" windowHeight="7875" firstSheet="1" activeTab="1" xr2:uid="{00000000-000D-0000-FFFF-FFFF00000000}"/>
  </bookViews>
  <sheets>
    <sheet name="показатели Н и К на сайт 2019" sheetId="3" state="hidden" r:id="rId1"/>
    <sheet name="показатели Н и К на сайт 2020" sheetId="4" r:id="rId2"/>
  </sheets>
  <definedNames>
    <definedName name="_xlnm._FilterDatabase" localSheetId="0" hidden="1">'показатели Н и К на сайт 2019'!$D$8:$T$9</definedName>
    <definedName name="_xlnm.Print_Area" localSheetId="0">'показатели Н и К на сайт 2019'!$A$2:$T$25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M13" i="4"/>
  <c r="L13" i="4"/>
  <c r="N13" i="4" l="1"/>
  <c r="T13" i="4"/>
  <c r="Q13" i="4"/>
  <c r="F13" i="4"/>
  <c r="T12" i="4"/>
  <c r="Q12" i="4"/>
  <c r="M12" i="4"/>
  <c r="L12" i="4"/>
  <c r="F12" i="4"/>
  <c r="T11" i="4"/>
  <c r="Q11" i="4"/>
  <c r="M11" i="4"/>
  <c r="L11" i="4"/>
  <c r="I11" i="4"/>
  <c r="F11" i="4"/>
  <c r="T10" i="4"/>
  <c r="Q10" i="4"/>
  <c r="M10" i="4"/>
  <c r="L10" i="4"/>
  <c r="I10" i="4"/>
  <c r="L12" i="3"/>
  <c r="M12" i="3"/>
  <c r="N12" i="3" s="1"/>
  <c r="N12" i="4" l="1"/>
  <c r="N11" i="4"/>
  <c r="N10" i="4"/>
  <c r="M10" i="3"/>
  <c r="M11" i="3" l="1"/>
  <c r="M13" i="3"/>
  <c r="L11" i="3"/>
  <c r="N11" i="3" l="1"/>
  <c r="L10" i="3"/>
  <c r="N10" i="3" s="1"/>
  <c r="I11" i="3" l="1"/>
  <c r="I10" i="3"/>
  <c r="F12" i="3"/>
  <c r="F13" i="3"/>
  <c r="F11" i="3"/>
  <c r="F10" i="3"/>
  <c r="T13" i="3"/>
  <c r="T12" i="3"/>
  <c r="T11" i="3"/>
  <c r="T10" i="3"/>
  <c r="Q11" i="3"/>
  <c r="Q12" i="3"/>
  <c r="Q13" i="3"/>
  <c r="Q10" i="3"/>
</calcChain>
</file>

<file path=xl/sharedStrings.xml><?xml version="1.0" encoding="utf-8"?>
<sst xmlns="http://schemas.openxmlformats.org/spreadsheetml/2006/main" count="92" uniqueCount="35">
  <si>
    <t xml:space="preserve"> </t>
  </si>
  <si>
    <t>Приложение 1</t>
  </si>
  <si>
    <t>№ п/п</t>
  </si>
  <si>
    <t>Наименование муниципального образования</t>
  </si>
  <si>
    <t>Наименование теплоснабжающей организации</t>
  </si>
  <si>
    <t xml:space="preserve">Показатели  энергетической эффективности объектов теплоснабжения
</t>
  </si>
  <si>
    <t>Показатели надежности теплоснабжения</t>
  </si>
  <si>
    <t>Удельный расход топлива на производство единицы тепловой энергии, отпускаемой с коллекторов источников тепловой энергии, кг.у.т/Гкал</t>
  </si>
  <si>
    <t>Величина технологических потерь при передаче тепловой энергии, теплоносителя по тепловым сетям, Гкал</t>
  </si>
  <si>
    <t>Отношение величины технологических потерь тепловой энергии, теплоносителя к материальной характеристике тепловой сети, Гкал/м2</t>
  </si>
  <si>
    <t>Количество прекращений подачи тепловой энергии, теплоносителя в результате технологических нарушений на тепловых сетях на 1 км тепловых сетей, шт./км</t>
  </si>
  <si>
    <t>Количество прекращений подачи тепловой энергии, теплоносителя в результате технологических нарушений на источниках тепловой энергии на 1 Гкал/час установленной мощности, шт./Гкал/час</t>
  </si>
  <si>
    <t xml:space="preserve">план </t>
  </si>
  <si>
    <t>факт</t>
  </si>
  <si>
    <t>Результат достижения плановых значений (- улучшение/                         + ухудшение), %</t>
  </si>
  <si>
    <t>Результат достижения плановых значений (- улучшение/                          + ухудшение), %</t>
  </si>
  <si>
    <t>Фактические значения показателей надежности и энергетической эффективности объектов теплоснабжения,а также факт достижения теплоснабжающими организациями плановых значений показателей надежности  и энергетической эффективности объектов теплоснабжения за 2019 год</t>
  </si>
  <si>
    <t>город Нижний Новгород</t>
  </si>
  <si>
    <t>ООО "СТН-Энергосети" (котельная по адресу: г. Н. Новгород, Московское шоссе, 52)</t>
  </si>
  <si>
    <t>ООО "СТН-Энергосети" (котельная по адресу: г. Н. Новгород, ул. К. Маркса, 42А и 60Б)</t>
  </si>
  <si>
    <t>ООО "СТН-Энергосети" (котельная по адресу:г. Н. Новгород, ул. Цветочная, 3В)</t>
  </si>
  <si>
    <t>ООО "СТН-Энергосети" (котельная по адресу:г. Н. Новгород, ул. Вечерняя, 71)</t>
  </si>
  <si>
    <t>Котельная регулируется с 2019 года. Потери не утверждались</t>
  </si>
  <si>
    <t>нет</t>
  </si>
  <si>
    <t>Материальная характеристика, м2</t>
  </si>
  <si>
    <t>план</t>
  </si>
  <si>
    <t>13,560% ***</t>
  </si>
  <si>
    <t>*** - увеличение величины технологических потерь при передаче тепловой энергии, теплоносителя по тепловым сетям за 2019 год связана с увеличением количества арендуемых тепловых сетей</t>
  </si>
  <si>
    <t>Начальник теплотехнического отдела ООО "СТН-Энергосети" ____________________Барыкина И.Е.</t>
  </si>
  <si>
    <t>Экономист по себестоимости и ценообразованию ООО "СТН-Энергосети" ____________________Елхина В.О.</t>
  </si>
  <si>
    <t>Фактические значения показателей надежности и энергетической эффективности объектов теплоснабжения,а также факт достижения теплоснабжающими организациями плановых значений показателей надежности  и энергетической эффективности объектов теплоснабжения за 2020 год</t>
  </si>
  <si>
    <t>Экономист по себестоимости и ценообразованию ООО "СТН-Энергосети" ____________________Самойлова О.А.</t>
  </si>
  <si>
    <t>*** - увеличение величины технологических потерь при передаче тепловой энергии, теплоносителя по тепловым сетям за 2020 год связана с увеличением количества арендуемых тепловых сетей</t>
  </si>
  <si>
    <t>37,328%***</t>
  </si>
  <si>
    <t>183,898%***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</si>
</sst>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00_р_._-;\-* #,##0.0000_р_._-;_-* &quot;-&quot;??_р_._-;_-@_-"/>
    <numFmt numFmtId="166" formatCode="0.000"/>
    <numFmt numFmtId="167" formatCode="0.000%"/>
    <numFmt numFmtId="168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6" fontId="3" fillId="0" borderId="4" xfId="0" applyNumberFormat="1" applyFont="1" applyFill="1" applyBorder="1" applyAlignment="1">
      <alignment horizontal="center" vertical="center" wrapText="1"/>
    </xf>
    <xf numFmtId="167" fontId="3" fillId="0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8" fontId="3" fillId="0" borderId="4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6" fillId="0" borderId="0" xfId="0" applyFont="1" applyFill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5" xr:uid="{00000000-0005-0000-0000-000003000000}"/>
    <cellStyle name="Финансовый" xfId="1" builtinId="3"/>
    <cellStyle name="Финансовый 2" xfId="4" xr:uid="{00000000-0005-0000-0000-000005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2:W24"/>
  <sheetViews>
    <sheetView view="pageBreakPreview" zoomScale="70" zoomScaleNormal="70" zoomScaleSheetLayoutView="70" workbookViewId="0">
      <pane xSplit="3" ySplit="9" topLeftCell="D10" activePane="bottomRight" state="frozen"/>
      <selection pane="topRight" activeCell="D1" sqref="D1"/>
      <selection pane="bottomLeft" activeCell="A8" sqref="A8"/>
      <selection pane="bottomRight" activeCell="I11" sqref="I11"/>
    </sheetView>
  </sheetViews>
  <sheetFormatPr defaultColWidth="9.140625" defaultRowHeight="16.5" outlineLevelCol="1" x14ac:dyDescent="0.25"/>
  <cols>
    <col min="1" max="1" width="5.7109375" style="1" customWidth="1"/>
    <col min="2" max="2" width="21.140625" style="1" customWidth="1"/>
    <col min="3" max="3" width="26" style="1" customWidth="1"/>
    <col min="4" max="5" width="11.42578125" style="1" customWidth="1"/>
    <col min="6" max="6" width="21.42578125" style="1" customWidth="1"/>
    <col min="7" max="7" width="12" style="1" customWidth="1"/>
    <col min="8" max="8" width="11.7109375" style="1" customWidth="1"/>
    <col min="9" max="9" width="21.7109375" style="1" customWidth="1"/>
    <col min="10" max="11" width="21.7109375" style="1" customWidth="1" outlineLevel="1"/>
    <col min="12" max="13" width="10.7109375" style="1" customWidth="1"/>
    <col min="14" max="14" width="21" style="1" customWidth="1"/>
    <col min="15" max="16" width="9.140625" style="1" customWidth="1"/>
    <col min="17" max="17" width="20.7109375" style="1" customWidth="1"/>
    <col min="18" max="19" width="8.5703125" style="1" customWidth="1"/>
    <col min="20" max="20" width="20.7109375" style="1" customWidth="1"/>
    <col min="21" max="22" width="9.140625" style="1"/>
    <col min="23" max="23" width="15.7109375" style="1" bestFit="1" customWidth="1"/>
    <col min="24" max="16384" width="9.140625" style="1"/>
  </cols>
  <sheetData>
    <row r="2" spans="1:23" x14ac:dyDescent="0.25">
      <c r="G2" s="1" t="s">
        <v>0</v>
      </c>
      <c r="T2" s="1" t="s">
        <v>1</v>
      </c>
    </row>
    <row r="4" spans="1:23" ht="63.75" customHeight="1" x14ac:dyDescent="0.25">
      <c r="A4" s="26" t="s">
        <v>16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8"/>
    </row>
    <row r="5" spans="1:23" ht="16.5" customHeight="1" x14ac:dyDescent="0.25">
      <c r="A5" s="23" t="s">
        <v>2</v>
      </c>
      <c r="B5" s="23" t="s">
        <v>3</v>
      </c>
      <c r="C5" s="23" t="s">
        <v>4</v>
      </c>
      <c r="D5" s="29" t="s">
        <v>5</v>
      </c>
      <c r="E5" s="30"/>
      <c r="F5" s="30"/>
      <c r="G5" s="30"/>
      <c r="H5" s="30"/>
      <c r="I5" s="30"/>
      <c r="J5" s="30"/>
      <c r="K5" s="30"/>
      <c r="L5" s="30"/>
      <c r="M5" s="30"/>
      <c r="N5" s="31"/>
      <c r="O5" s="23" t="s">
        <v>6</v>
      </c>
      <c r="P5" s="23"/>
      <c r="Q5" s="23"/>
      <c r="R5" s="23"/>
      <c r="S5" s="23"/>
      <c r="T5" s="23"/>
    </row>
    <row r="6" spans="1:23" ht="15" customHeight="1" x14ac:dyDescent="0.25">
      <c r="A6" s="23"/>
      <c r="B6" s="23"/>
      <c r="C6" s="23"/>
      <c r="D6" s="32"/>
      <c r="E6" s="33"/>
      <c r="F6" s="33"/>
      <c r="G6" s="33"/>
      <c r="H6" s="33"/>
      <c r="I6" s="33"/>
      <c r="J6" s="33"/>
      <c r="K6" s="33"/>
      <c r="L6" s="33"/>
      <c r="M6" s="33"/>
      <c r="N6" s="34"/>
      <c r="O6" s="23"/>
      <c r="P6" s="23"/>
      <c r="Q6" s="23"/>
      <c r="R6" s="23"/>
      <c r="S6" s="23"/>
      <c r="T6" s="23"/>
    </row>
    <row r="7" spans="1:23" ht="92.25" customHeight="1" x14ac:dyDescent="0.25">
      <c r="A7" s="23"/>
      <c r="B7" s="23"/>
      <c r="C7" s="23"/>
      <c r="D7" s="24" t="s">
        <v>7</v>
      </c>
      <c r="E7" s="35"/>
      <c r="F7" s="25"/>
      <c r="G7" s="24" t="s">
        <v>8</v>
      </c>
      <c r="H7" s="35"/>
      <c r="I7" s="25"/>
      <c r="J7" s="24" t="s">
        <v>24</v>
      </c>
      <c r="K7" s="25"/>
      <c r="L7" s="20" t="s">
        <v>9</v>
      </c>
      <c r="M7" s="21"/>
      <c r="N7" s="22"/>
      <c r="O7" s="23" t="s">
        <v>10</v>
      </c>
      <c r="P7" s="23"/>
      <c r="Q7" s="23"/>
      <c r="R7" s="23" t="s">
        <v>11</v>
      </c>
      <c r="S7" s="23"/>
      <c r="T7" s="23"/>
    </row>
    <row r="8" spans="1:23" ht="99" x14ac:dyDescent="0.25">
      <c r="A8" s="23"/>
      <c r="B8" s="23"/>
      <c r="C8" s="23"/>
      <c r="D8" s="2" t="s">
        <v>12</v>
      </c>
      <c r="E8" s="2" t="s">
        <v>13</v>
      </c>
      <c r="F8" s="2" t="s">
        <v>14</v>
      </c>
      <c r="G8" s="2" t="s">
        <v>12</v>
      </c>
      <c r="H8" s="2" t="s">
        <v>13</v>
      </c>
      <c r="I8" s="2" t="s">
        <v>14</v>
      </c>
      <c r="J8" s="3" t="s">
        <v>25</v>
      </c>
      <c r="K8" s="3" t="s">
        <v>13</v>
      </c>
      <c r="L8" s="2" t="s">
        <v>12</v>
      </c>
      <c r="M8" s="2" t="s">
        <v>13</v>
      </c>
      <c r="N8" s="2" t="s">
        <v>14</v>
      </c>
      <c r="O8" s="2" t="s">
        <v>12</v>
      </c>
      <c r="P8" s="2" t="s">
        <v>13</v>
      </c>
      <c r="Q8" s="2" t="s">
        <v>14</v>
      </c>
      <c r="R8" s="2" t="s">
        <v>12</v>
      </c>
      <c r="S8" s="2" t="s">
        <v>13</v>
      </c>
      <c r="T8" s="2" t="s">
        <v>15</v>
      </c>
    </row>
    <row r="9" spans="1:23" s="9" customFormat="1" ht="25.15" customHeight="1" x14ac:dyDescent="0.25">
      <c r="A9" s="8">
        <v>1</v>
      </c>
      <c r="B9" s="8">
        <v>2</v>
      </c>
      <c r="C9" s="8">
        <v>3</v>
      </c>
      <c r="D9" s="37">
        <v>4</v>
      </c>
      <c r="E9" s="37"/>
      <c r="F9" s="37"/>
      <c r="G9" s="37">
        <v>5</v>
      </c>
      <c r="H9" s="37"/>
      <c r="I9" s="37"/>
      <c r="J9" s="8"/>
      <c r="K9" s="8"/>
      <c r="L9" s="37">
        <v>6</v>
      </c>
      <c r="M9" s="37"/>
      <c r="N9" s="37"/>
      <c r="O9" s="37">
        <v>7</v>
      </c>
      <c r="P9" s="37"/>
      <c r="Q9" s="37"/>
      <c r="R9" s="37">
        <v>8</v>
      </c>
      <c r="S9" s="37"/>
      <c r="T9" s="37"/>
    </row>
    <row r="10" spans="1:23" ht="99" x14ac:dyDescent="0.25">
      <c r="A10" s="2">
        <v>1</v>
      </c>
      <c r="B10" s="2" t="s">
        <v>17</v>
      </c>
      <c r="C10" s="2" t="s">
        <v>18</v>
      </c>
      <c r="D10" s="4">
        <v>155.88999999999999</v>
      </c>
      <c r="E10" s="4">
        <v>142.5439853842031</v>
      </c>
      <c r="F10" s="5">
        <f>E10/D10-1</f>
        <v>-8.5611742996965057E-2</v>
      </c>
      <c r="G10" s="2">
        <v>326.64</v>
      </c>
      <c r="H10" s="2">
        <v>67.814000000000007</v>
      </c>
      <c r="I10" s="5">
        <f>H10/G10-1</f>
        <v>-0.79238917462650016</v>
      </c>
      <c r="J10" s="7">
        <v>1460.8</v>
      </c>
      <c r="K10" s="7">
        <v>1440.6</v>
      </c>
      <c r="L10" s="10">
        <f>G10/J10</f>
        <v>0.22360350492880612</v>
      </c>
      <c r="M10" s="10">
        <f>H10/K10</f>
        <v>4.7073441621546586E-2</v>
      </c>
      <c r="N10" s="5">
        <f>M10/L10-1</f>
        <v>-0.78947806906455043</v>
      </c>
      <c r="O10" s="2">
        <v>0</v>
      </c>
      <c r="P10" s="2">
        <v>0</v>
      </c>
      <c r="Q10" s="2">
        <f>O10-P10</f>
        <v>0</v>
      </c>
      <c r="R10" s="2">
        <v>0</v>
      </c>
      <c r="S10" s="2">
        <v>0</v>
      </c>
      <c r="T10" s="2">
        <f>R10-S10</f>
        <v>0</v>
      </c>
    </row>
    <row r="11" spans="1:23" ht="82.5" x14ac:dyDescent="0.25">
      <c r="A11" s="2">
        <v>2</v>
      </c>
      <c r="B11" s="2" t="s">
        <v>17</v>
      </c>
      <c r="C11" s="2" t="s">
        <v>19</v>
      </c>
      <c r="D11" s="4">
        <v>154.97</v>
      </c>
      <c r="E11" s="4">
        <v>151.99620017995116</v>
      </c>
      <c r="F11" s="5">
        <f>E11/D11-1</f>
        <v>-1.9189519391164978E-2</v>
      </c>
      <c r="G11" s="2">
        <v>1236.48</v>
      </c>
      <c r="H11" s="2">
        <v>1244.1289999999999</v>
      </c>
      <c r="I11" s="5">
        <f>H11/G11-1</f>
        <v>6.1861089544512637E-3</v>
      </c>
      <c r="J11" s="7">
        <v>1385.53</v>
      </c>
      <c r="K11" s="7">
        <v>1385.53</v>
      </c>
      <c r="L11" s="10">
        <f t="shared" ref="L11" si="0">G11/J11</f>
        <v>0.89242383780935819</v>
      </c>
      <c r="M11" s="10">
        <f t="shared" ref="M11:M13" si="1">H11/K11</f>
        <v>0.89794446890359636</v>
      </c>
      <c r="N11" s="5">
        <f>M11/L11-1</f>
        <v>6.1861089544512637E-3</v>
      </c>
      <c r="O11" s="2">
        <v>0</v>
      </c>
      <c r="P11" s="2">
        <v>0</v>
      </c>
      <c r="Q11" s="2">
        <f t="shared" ref="Q11:Q13" si="2">O11-P11</f>
        <v>0</v>
      </c>
      <c r="R11" s="2">
        <v>0</v>
      </c>
      <c r="S11" s="2">
        <v>0</v>
      </c>
      <c r="T11" s="2">
        <f t="shared" ref="T11:T13" si="3">R11-S11</f>
        <v>0</v>
      </c>
      <c r="W11" s="6"/>
    </row>
    <row r="12" spans="1:23" ht="82.5" x14ac:dyDescent="0.25">
      <c r="A12" s="2">
        <v>3</v>
      </c>
      <c r="B12" s="2" t="s">
        <v>17</v>
      </c>
      <c r="C12" s="2" t="s">
        <v>20</v>
      </c>
      <c r="D12" s="4">
        <v>154.38</v>
      </c>
      <c r="E12" s="4">
        <v>150.62892747437718</v>
      </c>
      <c r="F12" s="5">
        <f>E12/D12-1</f>
        <v>-2.4297658541409639E-2</v>
      </c>
      <c r="G12" s="2">
        <v>1148.01</v>
      </c>
      <c r="H12" s="2">
        <v>1303.6820000000002</v>
      </c>
      <c r="I12" s="5" t="s">
        <v>26</v>
      </c>
      <c r="J12" s="7">
        <v>1361.9</v>
      </c>
      <c r="K12" s="7">
        <v>1960.45</v>
      </c>
      <c r="L12" s="10">
        <f>G12/J12</f>
        <v>0.84294735296277257</v>
      </c>
      <c r="M12" s="10">
        <f>H12/K12</f>
        <v>0.6649912009997706</v>
      </c>
      <c r="N12" s="5">
        <f>M12/L12-1</f>
        <v>-0.21111182250887395</v>
      </c>
      <c r="O12" s="2">
        <v>0</v>
      </c>
      <c r="P12" s="2">
        <v>0</v>
      </c>
      <c r="Q12" s="2">
        <f t="shared" si="2"/>
        <v>0</v>
      </c>
      <c r="R12" s="2">
        <v>0</v>
      </c>
      <c r="S12" s="2">
        <v>0</v>
      </c>
      <c r="T12" s="2">
        <f t="shared" si="3"/>
        <v>0</v>
      </c>
    </row>
    <row r="13" spans="1:23" ht="82.5" x14ac:dyDescent="0.25">
      <c r="A13" s="2">
        <v>4</v>
      </c>
      <c r="B13" s="2" t="s">
        <v>17</v>
      </c>
      <c r="C13" s="2" t="s">
        <v>21</v>
      </c>
      <c r="D13" s="4">
        <v>155.05000000000001</v>
      </c>
      <c r="E13" s="4">
        <v>146.55462085574115</v>
      </c>
      <c r="F13" s="5">
        <f>E13/D13-1</f>
        <v>-5.4791223116793741E-2</v>
      </c>
      <c r="G13" s="2" t="s">
        <v>23</v>
      </c>
      <c r="H13" s="2">
        <v>974.38099999999997</v>
      </c>
      <c r="I13" s="2" t="s">
        <v>22</v>
      </c>
      <c r="J13" s="3" t="s">
        <v>23</v>
      </c>
      <c r="K13" s="7">
        <v>1048.0999999999999</v>
      </c>
      <c r="L13" s="10" t="s">
        <v>23</v>
      </c>
      <c r="M13" s="10">
        <f t="shared" si="1"/>
        <v>0.92966415418376114</v>
      </c>
      <c r="N13" s="5" t="s">
        <v>23</v>
      </c>
      <c r="O13" s="2">
        <v>0</v>
      </c>
      <c r="P13" s="2">
        <v>0</v>
      </c>
      <c r="Q13" s="2">
        <f t="shared" si="2"/>
        <v>0</v>
      </c>
      <c r="R13" s="2">
        <v>0</v>
      </c>
      <c r="S13" s="2">
        <v>0</v>
      </c>
      <c r="T13" s="2">
        <f t="shared" si="3"/>
        <v>0</v>
      </c>
    </row>
    <row r="15" spans="1:23" ht="24" customHeight="1" x14ac:dyDescent="0.25">
      <c r="B15" s="36" t="s">
        <v>27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3" ht="18.75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ht="18.75" x14ac:dyDescent="0.25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ht="18.75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20" spans="1:20" s="11" customFormat="1" ht="18.75" x14ac:dyDescent="0.3">
      <c r="A20" s="12" t="s">
        <v>28</v>
      </c>
    </row>
    <row r="21" spans="1:20" s="11" customFormat="1" ht="18.75" x14ac:dyDescent="0.3">
      <c r="A21" s="12"/>
    </row>
    <row r="22" spans="1:20" s="11" customFormat="1" ht="18.75" x14ac:dyDescent="0.3">
      <c r="A22" s="12"/>
    </row>
    <row r="23" spans="1:20" s="11" customFormat="1" ht="18.75" x14ac:dyDescent="0.3">
      <c r="A23" s="12" t="s">
        <v>29</v>
      </c>
    </row>
    <row r="24" spans="1:20" s="11" customFormat="1" ht="18.75" x14ac:dyDescent="0.3">
      <c r="A24" s="12"/>
    </row>
  </sheetData>
  <autoFilter ref="D8:T9" xr:uid="{00000000-0009-0000-0000-000000000000}"/>
  <mergeCells count="18">
    <mergeCell ref="B15:T15"/>
    <mergeCell ref="L9:N9"/>
    <mergeCell ref="O9:Q9"/>
    <mergeCell ref="R9:T9"/>
    <mergeCell ref="D9:F9"/>
    <mergeCell ref="G9:I9"/>
    <mergeCell ref="L7:N7"/>
    <mergeCell ref="O7:Q7"/>
    <mergeCell ref="R7:T7"/>
    <mergeCell ref="J7:K7"/>
    <mergeCell ref="A4:T4"/>
    <mergeCell ref="A5:A8"/>
    <mergeCell ref="B5:B8"/>
    <mergeCell ref="C5:C8"/>
    <mergeCell ref="D5:N6"/>
    <mergeCell ref="O5:T6"/>
    <mergeCell ref="D7:F7"/>
    <mergeCell ref="G7:I7"/>
  </mergeCells>
  <pageMargins left="0.7" right="0.7" top="0.75" bottom="0.75" header="0.3" footer="0.3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076BE-90AE-4A9B-A595-7D94BA616D76}">
  <dimension ref="A2:W24"/>
  <sheetViews>
    <sheetView tabSelected="1" view="pageBreakPreview" zoomScale="60" zoomScaleNormal="70" workbookViewId="0">
      <selection activeCell="I12" sqref="I12"/>
    </sheetView>
  </sheetViews>
  <sheetFormatPr defaultColWidth="9.140625" defaultRowHeight="16.5" outlineLevelCol="1" x14ac:dyDescent="0.25"/>
  <cols>
    <col min="1" max="1" width="5.7109375" style="1" customWidth="1"/>
    <col min="2" max="2" width="21.140625" style="1" customWidth="1"/>
    <col min="3" max="3" width="26" style="1" customWidth="1"/>
    <col min="4" max="5" width="11.42578125" style="1" customWidth="1"/>
    <col min="6" max="6" width="21.42578125" style="1" customWidth="1"/>
    <col min="7" max="7" width="12" style="1" customWidth="1"/>
    <col min="8" max="8" width="11.7109375" style="1" customWidth="1"/>
    <col min="9" max="9" width="21.7109375" style="1" customWidth="1"/>
    <col min="10" max="11" width="21.7109375" style="1" hidden="1" customWidth="1" outlineLevel="1"/>
    <col min="12" max="12" width="10.7109375" style="1" customWidth="1" collapsed="1"/>
    <col min="13" max="13" width="11.5703125" style="1" customWidth="1"/>
    <col min="14" max="14" width="21" style="1" customWidth="1"/>
    <col min="15" max="16" width="9.140625" style="1"/>
    <col min="17" max="17" width="20.7109375" style="1" customWidth="1"/>
    <col min="18" max="19" width="8.5703125" style="1" customWidth="1"/>
    <col min="20" max="20" width="20.7109375" style="1" customWidth="1"/>
    <col min="21" max="22" width="9.140625" style="1"/>
    <col min="23" max="23" width="15.7109375" style="1" bestFit="1" customWidth="1"/>
    <col min="24" max="16384" width="9.140625" style="1"/>
  </cols>
  <sheetData>
    <row r="2" spans="1:23" x14ac:dyDescent="0.25">
      <c r="G2" s="1" t="s">
        <v>0</v>
      </c>
      <c r="T2" s="1" t="s">
        <v>1</v>
      </c>
    </row>
    <row r="4" spans="1:23" ht="63.75" customHeight="1" x14ac:dyDescent="0.25">
      <c r="A4" s="26" t="s">
        <v>30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8"/>
    </row>
    <row r="5" spans="1:23" ht="16.5" customHeight="1" x14ac:dyDescent="0.25">
      <c r="A5" s="23" t="s">
        <v>2</v>
      </c>
      <c r="B5" s="23" t="s">
        <v>3</v>
      </c>
      <c r="C5" s="23" t="s">
        <v>4</v>
      </c>
      <c r="D5" s="29" t="s">
        <v>5</v>
      </c>
      <c r="E5" s="30"/>
      <c r="F5" s="30"/>
      <c r="G5" s="30"/>
      <c r="H5" s="30"/>
      <c r="I5" s="30"/>
      <c r="J5" s="30"/>
      <c r="K5" s="30"/>
      <c r="L5" s="30"/>
      <c r="M5" s="30"/>
      <c r="N5" s="31"/>
      <c r="O5" s="23" t="s">
        <v>6</v>
      </c>
      <c r="P5" s="23"/>
      <c r="Q5" s="23"/>
      <c r="R5" s="23"/>
      <c r="S5" s="23"/>
      <c r="T5" s="23"/>
    </row>
    <row r="6" spans="1:23" ht="15" customHeight="1" x14ac:dyDescent="0.25">
      <c r="A6" s="23"/>
      <c r="B6" s="23"/>
      <c r="C6" s="23"/>
      <c r="D6" s="32"/>
      <c r="E6" s="33"/>
      <c r="F6" s="33"/>
      <c r="G6" s="33"/>
      <c r="H6" s="33"/>
      <c r="I6" s="33"/>
      <c r="J6" s="33"/>
      <c r="K6" s="33"/>
      <c r="L6" s="33"/>
      <c r="M6" s="33"/>
      <c r="N6" s="34"/>
      <c r="O6" s="23"/>
      <c r="P6" s="23"/>
      <c r="Q6" s="23"/>
      <c r="R6" s="23"/>
      <c r="S6" s="23"/>
      <c r="T6" s="23"/>
    </row>
    <row r="7" spans="1:23" ht="92.25" customHeight="1" x14ac:dyDescent="0.25">
      <c r="A7" s="23"/>
      <c r="B7" s="23"/>
      <c r="C7" s="23"/>
      <c r="D7" s="24" t="s">
        <v>7</v>
      </c>
      <c r="E7" s="35"/>
      <c r="F7" s="25"/>
      <c r="G7" s="24" t="s">
        <v>8</v>
      </c>
      <c r="H7" s="35"/>
      <c r="I7" s="25"/>
      <c r="J7" s="24" t="s">
        <v>24</v>
      </c>
      <c r="K7" s="25"/>
      <c r="L7" s="20" t="s">
        <v>9</v>
      </c>
      <c r="M7" s="21"/>
      <c r="N7" s="22"/>
      <c r="O7" s="23" t="s">
        <v>10</v>
      </c>
      <c r="P7" s="23"/>
      <c r="Q7" s="23"/>
      <c r="R7" s="23" t="s">
        <v>11</v>
      </c>
      <c r="S7" s="23"/>
      <c r="T7" s="23"/>
    </row>
    <row r="8" spans="1:23" ht="99" x14ac:dyDescent="0.25">
      <c r="A8" s="23"/>
      <c r="B8" s="23"/>
      <c r="C8" s="23"/>
      <c r="D8" s="14" t="s">
        <v>12</v>
      </c>
      <c r="E8" s="14" t="s">
        <v>13</v>
      </c>
      <c r="F8" s="14" t="s">
        <v>14</v>
      </c>
      <c r="G8" s="14" t="s">
        <v>12</v>
      </c>
      <c r="H8" s="14" t="s">
        <v>13</v>
      </c>
      <c r="I8" s="14" t="s">
        <v>14</v>
      </c>
      <c r="J8" s="14" t="s">
        <v>25</v>
      </c>
      <c r="K8" s="14" t="s">
        <v>13</v>
      </c>
      <c r="L8" s="14" t="s">
        <v>12</v>
      </c>
      <c r="M8" s="14" t="s">
        <v>13</v>
      </c>
      <c r="N8" s="14" t="s">
        <v>14</v>
      </c>
      <c r="O8" s="14" t="s">
        <v>12</v>
      </c>
      <c r="P8" s="14" t="s">
        <v>13</v>
      </c>
      <c r="Q8" s="14" t="s">
        <v>14</v>
      </c>
      <c r="R8" s="14" t="s">
        <v>12</v>
      </c>
      <c r="S8" s="14" t="s">
        <v>13</v>
      </c>
      <c r="T8" s="14" t="s">
        <v>15</v>
      </c>
    </row>
    <row r="9" spans="1:23" s="9" customFormat="1" ht="25.15" customHeight="1" x14ac:dyDescent="0.25">
      <c r="A9" s="16">
        <v>1</v>
      </c>
      <c r="B9" s="16">
        <v>2</v>
      </c>
      <c r="C9" s="16">
        <v>3</v>
      </c>
      <c r="D9" s="37">
        <v>4</v>
      </c>
      <c r="E9" s="37"/>
      <c r="F9" s="37"/>
      <c r="G9" s="37">
        <v>5</v>
      </c>
      <c r="H9" s="37"/>
      <c r="I9" s="37"/>
      <c r="J9" s="16"/>
      <c r="K9" s="16"/>
      <c r="L9" s="37">
        <v>6</v>
      </c>
      <c r="M9" s="37"/>
      <c r="N9" s="37"/>
      <c r="O9" s="37">
        <v>7</v>
      </c>
      <c r="P9" s="37"/>
      <c r="Q9" s="37"/>
      <c r="R9" s="37">
        <v>8</v>
      </c>
      <c r="S9" s="37"/>
      <c r="T9" s="37"/>
    </row>
    <row r="10" spans="1:23" ht="99" x14ac:dyDescent="0.25">
      <c r="A10" s="14">
        <v>1</v>
      </c>
      <c r="B10" s="14" t="s">
        <v>17</v>
      </c>
      <c r="C10" s="14" t="s">
        <v>18</v>
      </c>
      <c r="D10" s="4">
        <v>155.86000000000001</v>
      </c>
      <c r="E10" s="4">
        <v>141.76</v>
      </c>
      <c r="F10" s="5">
        <f>E10/D10-1</f>
        <v>-9.0465802643398097E-2</v>
      </c>
      <c r="G10" s="14">
        <v>128.49</v>
      </c>
      <c r="H10" s="14">
        <v>81.105999999999995</v>
      </c>
      <c r="I10" s="5">
        <f>H10/G10-1</f>
        <v>-0.36877578021635937</v>
      </c>
      <c r="J10" s="17">
        <v>1439.4</v>
      </c>
      <c r="K10" s="17">
        <v>1418.5229999999999</v>
      </c>
      <c r="L10" s="10">
        <f>G10/J10</f>
        <v>8.9266360983743229E-2</v>
      </c>
      <c r="M10" s="10">
        <f>H10/K10</f>
        <v>5.717637288926581E-2</v>
      </c>
      <c r="N10" s="5">
        <f>M10/L10-1</f>
        <v>-0.35948578771259088</v>
      </c>
      <c r="O10" s="14">
        <v>0</v>
      </c>
      <c r="P10" s="14">
        <v>0</v>
      </c>
      <c r="Q10" s="14">
        <f>O10-P10</f>
        <v>0</v>
      </c>
      <c r="R10" s="14">
        <v>0</v>
      </c>
      <c r="S10" s="14">
        <v>0</v>
      </c>
      <c r="T10" s="14">
        <f>R10-S10</f>
        <v>0</v>
      </c>
    </row>
    <row r="11" spans="1:23" ht="82.5" x14ac:dyDescent="0.25">
      <c r="A11" s="14">
        <v>2</v>
      </c>
      <c r="B11" s="14" t="s">
        <v>17</v>
      </c>
      <c r="C11" s="14" t="s">
        <v>19</v>
      </c>
      <c r="D11" s="4">
        <v>154.99</v>
      </c>
      <c r="E11" s="4">
        <v>153.13999999999999</v>
      </c>
      <c r="F11" s="5">
        <f>E11/D11-1</f>
        <v>-1.1936253951868037E-2</v>
      </c>
      <c r="G11" s="14">
        <v>1434.85</v>
      </c>
      <c r="H11" s="14">
        <v>1138.874</v>
      </c>
      <c r="I11" s="5">
        <f>H11/G11-1</f>
        <v>-0.20627661428023825</v>
      </c>
      <c r="J11" s="17">
        <v>1371.62</v>
      </c>
      <c r="K11" s="7">
        <v>1385.53</v>
      </c>
      <c r="L11" s="10">
        <f t="shared" ref="L11:M11" si="0">G11/J11</f>
        <v>1.046098773712836</v>
      </c>
      <c r="M11" s="10">
        <f t="shared" si="0"/>
        <v>0.82197714953844381</v>
      </c>
      <c r="N11" s="5">
        <f>M11/L11-1</f>
        <v>-0.21424518392171987</v>
      </c>
      <c r="O11" s="14">
        <v>0</v>
      </c>
      <c r="P11" s="14">
        <v>0</v>
      </c>
      <c r="Q11" s="14">
        <f t="shared" ref="Q11:Q13" si="1">O11-P11</f>
        <v>0</v>
      </c>
      <c r="R11" s="14">
        <v>0</v>
      </c>
      <c r="S11" s="14">
        <v>0</v>
      </c>
      <c r="T11" s="14">
        <f t="shared" ref="T11:T13" si="2">R11-S11</f>
        <v>0</v>
      </c>
      <c r="W11" s="6"/>
    </row>
    <row r="12" spans="1:23" ht="82.5" x14ac:dyDescent="0.25">
      <c r="A12" s="14">
        <v>3</v>
      </c>
      <c r="B12" s="14" t="s">
        <v>17</v>
      </c>
      <c r="C12" s="14" t="s">
        <v>20</v>
      </c>
      <c r="D12" s="4">
        <v>154.13999999999999</v>
      </c>
      <c r="E12" s="4">
        <v>152.66</v>
      </c>
      <c r="F12" s="5">
        <f>E12/D12-1</f>
        <v>-9.6016608278187698E-3</v>
      </c>
      <c r="G12" s="14">
        <v>1414.51</v>
      </c>
      <c r="H12" s="14">
        <v>1942.5239999999999</v>
      </c>
      <c r="I12" s="19" t="s">
        <v>33</v>
      </c>
      <c r="J12" s="17">
        <v>1611.2</v>
      </c>
      <c r="K12" s="7">
        <v>1966.7270000000001</v>
      </c>
      <c r="L12" s="10">
        <f>G12/J12</f>
        <v>0.87792328699106248</v>
      </c>
      <c r="M12" s="10">
        <f>H12/K12</f>
        <v>0.98769376736069614</v>
      </c>
      <c r="N12" s="5">
        <f>M12/L12-1</f>
        <v>0.12503425070982455</v>
      </c>
      <c r="O12" s="14">
        <v>0</v>
      </c>
      <c r="P12" s="14">
        <v>0</v>
      </c>
      <c r="Q12" s="14">
        <f t="shared" si="1"/>
        <v>0</v>
      </c>
      <c r="R12" s="14">
        <v>0</v>
      </c>
      <c r="S12" s="14">
        <v>0</v>
      </c>
      <c r="T12" s="14">
        <f t="shared" si="2"/>
        <v>0</v>
      </c>
    </row>
    <row r="13" spans="1:23" ht="82.5" x14ac:dyDescent="0.25">
      <c r="A13" s="14">
        <v>4</v>
      </c>
      <c r="B13" s="14" t="s">
        <v>17</v>
      </c>
      <c r="C13" s="14" t="s">
        <v>21</v>
      </c>
      <c r="D13" s="4">
        <v>155.21</v>
      </c>
      <c r="E13" s="4">
        <v>148.71</v>
      </c>
      <c r="F13" s="5">
        <f>E13/D13-1</f>
        <v>-4.1878744926229006E-2</v>
      </c>
      <c r="G13" s="14">
        <v>252.62</v>
      </c>
      <c r="H13" s="14">
        <v>717.18399999999997</v>
      </c>
      <c r="I13" s="19" t="s">
        <v>34</v>
      </c>
      <c r="J13" s="18">
        <v>1047.4000000000001</v>
      </c>
      <c r="K13" s="7">
        <v>1241.461</v>
      </c>
      <c r="L13" s="10">
        <f>G13/J13</f>
        <v>0.24118770288333014</v>
      </c>
      <c r="M13" s="10">
        <f>H13/K13</f>
        <v>0.57769354011120766</v>
      </c>
      <c r="N13" s="5">
        <f>M13/L13-1</f>
        <v>1.3952031268802112</v>
      </c>
      <c r="O13" s="14">
        <v>0</v>
      </c>
      <c r="P13" s="14">
        <v>0</v>
      </c>
      <c r="Q13" s="14">
        <f t="shared" si="1"/>
        <v>0</v>
      </c>
      <c r="R13" s="14">
        <v>0</v>
      </c>
      <c r="S13" s="14">
        <v>0</v>
      </c>
      <c r="T13" s="14">
        <f t="shared" si="2"/>
        <v>0</v>
      </c>
    </row>
    <row r="15" spans="1:23" ht="24" customHeight="1" x14ac:dyDescent="0.25">
      <c r="B15" s="38" t="s">
        <v>32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3" ht="18.75" x14ac:dyDescent="0.25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18.75" x14ac:dyDescent="0.25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18.75" x14ac:dyDescent="0.25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20" spans="1:20" s="11" customFormat="1" ht="18.75" x14ac:dyDescent="0.3">
      <c r="A20" s="12" t="s">
        <v>28</v>
      </c>
    </row>
    <row r="21" spans="1:20" s="11" customFormat="1" ht="18.75" x14ac:dyDescent="0.3">
      <c r="A21" s="12"/>
    </row>
    <row r="22" spans="1:20" s="11" customFormat="1" ht="18.75" x14ac:dyDescent="0.3">
      <c r="A22" s="12"/>
    </row>
    <row r="23" spans="1:20" s="11" customFormat="1" ht="18.75" x14ac:dyDescent="0.3">
      <c r="A23" s="12" t="s">
        <v>31</v>
      </c>
    </row>
    <row r="24" spans="1:20" s="11" customFormat="1" ht="18.75" x14ac:dyDescent="0.3">
      <c r="A24" s="12"/>
    </row>
  </sheetData>
  <mergeCells count="18">
    <mergeCell ref="A4:T4"/>
    <mergeCell ref="A5:A8"/>
    <mergeCell ref="B5:B8"/>
    <mergeCell ref="C5:C8"/>
    <mergeCell ref="D5:N6"/>
    <mergeCell ref="O5:T6"/>
    <mergeCell ref="D7:F7"/>
    <mergeCell ref="G7:I7"/>
    <mergeCell ref="J7:K7"/>
    <mergeCell ref="L7:N7"/>
    <mergeCell ref="B15:T15"/>
    <mergeCell ref="O7:Q7"/>
    <mergeCell ref="R7:T7"/>
    <mergeCell ref="D9:F9"/>
    <mergeCell ref="G9:I9"/>
    <mergeCell ref="L9:N9"/>
    <mergeCell ref="O9:Q9"/>
    <mergeCell ref="R9:T9"/>
  </mergeCells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показатели Н и К на сайт 2019</vt:lpstr>
      <vt:lpstr>показатели Н и К на сайт 2020</vt:lpstr>
      <vt:lpstr>'показатели Н и К на сайт 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Янковская Анастасия Александровна</dc:creator>
  <cp:lastModifiedBy>Елхина</cp:lastModifiedBy>
  <cp:lastPrinted>2021-02-09T08:59:36Z</cp:lastPrinted>
  <dcterms:created xsi:type="dcterms:W3CDTF">2017-03-16T11:13:41Z</dcterms:created>
  <dcterms:modified xsi:type="dcterms:W3CDTF">2021-03-04T07:08:30Z</dcterms:modified>
</cp:coreProperties>
</file>